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c4e493828c36626/Engenharia Civil/Projetos/2023/08-1184-PROCONSULT - Forum VG/Projetos/Quantitativos/"/>
    </mc:Choice>
  </mc:AlternateContent>
  <xr:revisionPtr revIDLastSave="662" documentId="11_E027ACE415FABABD47A9296F1A8E4A455C2C4C1E" xr6:coauthVersionLast="47" xr6:coauthVersionMax="47" xr10:uidLastSave="{5CA6C3CD-1947-4E01-8197-F1DCECE3FB8A}"/>
  <bookViews>
    <workbookView xWindow="-28920" yWindow="-120" windowWidth="29040" windowHeight="15840" xr2:uid="{00000000-000D-0000-FFFF-FFFF00000000}"/>
  </bookViews>
  <sheets>
    <sheet name="Quantitativos" sheetId="1" r:id="rId1"/>
  </sheets>
  <definedNames>
    <definedName name="_xlnm.Print_Area" localSheetId="0">Quantitativos!$A$1:$E$46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B41" i="1" l="1"/>
  <c r="E21" i="1"/>
  <c r="D41" i="1"/>
  <c r="E34" i="1" s="1"/>
  <c r="E30" i="1" l="1"/>
  <c r="E38" i="1"/>
  <c r="E36" i="1"/>
  <c r="E40" i="1"/>
  <c r="E37" i="1"/>
  <c r="E33" i="1"/>
  <c r="E31" i="1"/>
  <c r="E32" i="1"/>
  <c r="E35" i="1"/>
  <c r="E41" i="1" l="1"/>
</calcChain>
</file>

<file path=xl/sharedStrings.xml><?xml version="1.0" encoding="utf-8"?>
<sst xmlns="http://schemas.openxmlformats.org/spreadsheetml/2006/main" count="47" uniqueCount="42">
  <si>
    <t>QUANTITATIVOS - PROJETO ESTRUTURAL</t>
  </si>
  <si>
    <t>Obra:  Cobertura Do Estacionamento do Fórum - Várzea Grande - MT</t>
  </si>
  <si>
    <t>Cidade: Várzea Grande - MT</t>
  </si>
  <si>
    <t>Autor do Projeto: João Lucas Figueiredo Paes de Barros</t>
  </si>
  <si>
    <t>Atenção: Este quantitativo é referente a cobertura do estacionamento do Fórum de Várzea Grande - MT.</t>
  </si>
  <si>
    <t>HISTÓRICO DE REVISÕES</t>
  </si>
  <si>
    <t>JOÃO LUCAS</t>
  </si>
  <si>
    <t>EMISSÃO INICIAL</t>
  </si>
  <si>
    <t>CÓDIGO</t>
  </si>
  <si>
    <t>DESCRIÇÃO DO SERVIÇO</t>
  </si>
  <si>
    <t>UNID</t>
  </si>
  <si>
    <t>QUANTIDADE</t>
  </si>
  <si>
    <t>COBERTURA METÁLICA</t>
  </si>
  <si>
    <t xml:space="preserve">FORNECIMENTO DE ESTRUTURA METÁLICA PARA COBERTURA, COM UTILIZAÇÃO DE PERFIS EM AÇO ASTM A36 </t>
  </si>
  <si>
    <t>kg</t>
  </si>
  <si>
    <t>MONTAGEM DE ESTRUTURA METÁLICA</t>
  </si>
  <si>
    <t>PINTURA ESMALTE FOSCO, DUAS DEMAOS, SOBRE SUPERFICIE METALICA</t>
  </si>
  <si>
    <t>m²</t>
  </si>
  <si>
    <t>CHAPAS DE BASE A36</t>
  </si>
  <si>
    <t>PORCAS CLASSE M12 ASTM A325</t>
  </si>
  <si>
    <t>un.</t>
  </si>
  <si>
    <t>ANILHAS TIPO 1 M12 ASTM F436M</t>
  </si>
  <si>
    <t>COMPOSIÇÃO POR PERFIS</t>
  </si>
  <si>
    <t>COMPRIMENTO (m)</t>
  </si>
  <si>
    <t>TIPO</t>
  </si>
  <si>
    <t>PERCENTIL DO PESO</t>
  </si>
  <si>
    <t xml:space="preserve">Ue 150x60x20 #2,25 </t>
  </si>
  <si>
    <t xml:space="preserve">Ue 340x75x40 #3,35 </t>
  </si>
  <si>
    <t>U 142x35 #2.00</t>
  </si>
  <si>
    <t>U 150x60 #4.25</t>
  </si>
  <si>
    <t xml:space="preserve"> Ø1/2" (12,70mm)</t>
  </si>
  <si>
    <t xml:space="preserve"> Ø1/2x150mm (12,70mm)</t>
  </si>
  <si>
    <t xml:space="preserve"> Ø3/4"x600mm (19,70mm)</t>
  </si>
  <si>
    <t>TOTAIS</t>
  </si>
  <si>
    <t>_______________________________________________________________________________</t>
  </si>
  <si>
    <t>Eng. João Lucas Figueiredo Paes de Barros</t>
  </si>
  <si>
    <t>DATA DE IMPRESSÃO DO PDF 01/03/2024</t>
  </si>
  <si>
    <t>REVISÃO GERAL DOS PERGOLADOS</t>
  </si>
  <si>
    <t>Ue 300x85x25 #2,65</t>
  </si>
  <si>
    <t>L 100x100 #4.75</t>
  </si>
  <si>
    <t>TR 100x100 #2.00</t>
  </si>
  <si>
    <t xml:space="preserve"> Ø5/8"x560mm (15,90mm)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</si>
</sst>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ndara"/>
      <family val="2"/>
    </font>
    <font>
      <sz val="11"/>
      <color rgb="FF002060"/>
      <name val="Candara"/>
      <family val="2"/>
    </font>
    <font>
      <b/>
      <sz val="14"/>
      <color rgb="FF002060"/>
      <name val="Candara"/>
      <family val="2"/>
    </font>
    <font>
      <b/>
      <sz val="11"/>
      <color theme="0"/>
      <name val="Candara"/>
      <family val="2"/>
    </font>
    <font>
      <b/>
      <i/>
      <sz val="11"/>
      <color theme="1"/>
      <name val="Candara"/>
      <family val="2"/>
    </font>
    <font>
      <b/>
      <sz val="11"/>
      <color theme="1"/>
      <name val="Candara"/>
      <family val="2"/>
    </font>
    <font>
      <b/>
      <sz val="18"/>
      <color theme="0"/>
      <name val="Candara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44319"/>
        <bgColor indexed="64"/>
      </patternFill>
    </fill>
    <fill>
      <patternFill patternType="solid">
        <fgColor rgb="FFC7722B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44" fontId="8" fillId="2" borderId="0" xfId="1" applyFont="1" applyFill="1" applyBorder="1" applyAlignment="1">
      <alignment vertical="center"/>
    </xf>
    <xf numFmtId="0" fontId="5" fillId="2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vertical="center"/>
    </xf>
    <xf numFmtId="0" fontId="7" fillId="2" borderId="0" xfId="0" applyFont="1" applyFill="1" applyAlignment="1">
      <alignment horizontal="center" vertical="center" wrapText="1"/>
    </xf>
    <xf numFmtId="0" fontId="3" fillId="2" borderId="6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14" fontId="2" fillId="2" borderId="1" xfId="0" applyNumberFormat="1" applyFont="1" applyFill="1" applyBorder="1" applyAlignment="1">
      <alignment horizontal="center" vertical="center"/>
    </xf>
    <xf numFmtId="9" fontId="2" fillId="2" borderId="2" xfId="2" applyFont="1" applyFill="1" applyBorder="1" applyAlignment="1">
      <alignment horizontal="center" vertical="center"/>
    </xf>
    <xf numFmtId="9" fontId="2" fillId="2" borderId="17" xfId="2" applyFont="1" applyFill="1" applyBorder="1" applyAlignment="1">
      <alignment horizontal="center" vertical="center"/>
    </xf>
    <xf numFmtId="2" fontId="2" fillId="2" borderId="17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4" fontId="8" fillId="2" borderId="0" xfId="1" applyFont="1" applyFill="1" applyBorder="1" applyAlignment="1">
      <alignment horizontal="center" vertical="center"/>
    </xf>
    <xf numFmtId="0" fontId="7" fillId="2" borderId="0" xfId="0" applyFont="1" applyFill="1" applyAlignment="1">
      <alignment horizontal="left" vertical="center"/>
    </xf>
    <xf numFmtId="2" fontId="7" fillId="2" borderId="0" xfId="0" applyNumberFormat="1" applyFont="1" applyFill="1" applyAlignment="1">
      <alignment horizontal="center" vertical="center"/>
    </xf>
    <xf numFmtId="9" fontId="7" fillId="2" borderId="0" xfId="2" applyFont="1" applyFill="1" applyBorder="1" applyAlignment="1">
      <alignment horizontal="center" vertical="center"/>
    </xf>
    <xf numFmtId="2" fontId="2" fillId="2" borderId="0" xfId="0" applyNumberFormat="1" applyFont="1" applyFill="1" applyAlignment="1">
      <alignment horizontal="left" vertical="center"/>
    </xf>
    <xf numFmtId="2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/>
    </xf>
    <xf numFmtId="9" fontId="7" fillId="2" borderId="1" xfId="2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164" fontId="2" fillId="2" borderId="17" xfId="2" applyNumberFormat="1" applyFont="1" applyFill="1" applyBorder="1" applyAlignment="1">
      <alignment horizontal="center" vertical="center"/>
    </xf>
    <xf numFmtId="14" fontId="2" fillId="2" borderId="0" xfId="0" applyNumberFormat="1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44" fontId="8" fillId="2" borderId="0" xfId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colors>
    <mruColors>
      <color rgb="FFC7722B"/>
      <color rgb="FF74431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85726</xdr:colOff>
      <xdr:row>0</xdr:row>
      <xdr:rowOff>0</xdr:rowOff>
    </xdr:from>
    <xdr:to>
      <xdr:col>1</xdr:col>
      <xdr:colOff>1162050</xdr:colOff>
      <xdr:row>5</xdr:row>
      <xdr:rowOff>123824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7B9541D6-65D8-6B40-C6CC-BD713FA7F2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6" y="0"/>
          <a:ext cx="1076324" cy="1076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J46"/>
  <sheetViews>
    <sheetView tabSelected="1" zoomScaleNormal="100" workbookViewId="0">
      <selection activeCell="C1" sqref="C1:E3"/>
    </sheetView>
  </sheetViews>
  <sheetFormatPr defaultColWidth="9.140625" defaultRowHeight="15" x14ac:dyDescent="0.25"/>
  <cols>
    <col min="1" max="1" width="1.42578125" style="2" customWidth="1"/>
    <col min="2" max="2" width="18.5703125" style="2" bestFit="1" customWidth="1"/>
    <col min="3" max="3" width="86.7109375" style="5" customWidth="1"/>
    <col min="4" max="4" width="10.5703125" style="2" bestFit="1" customWidth="1"/>
    <col min="5" max="5" width="13.85546875" style="2" bestFit="1" customWidth="1"/>
    <col min="6" max="6" width="13" style="6" customWidth="1"/>
    <col min="7" max="7" width="21.5703125" style="2" customWidth="1"/>
    <col min="8" max="8" width="20.28515625" style="2" customWidth="1"/>
    <col min="9" max="9" width="16.42578125" style="2" bestFit="1" customWidth="1"/>
    <col min="10" max="10" width="19.42578125" style="2" bestFit="1" customWidth="1"/>
    <col min="11" max="11" width="14.5703125" style="2" customWidth="1"/>
    <col min="12" max="16384" width="9.140625" style="2"/>
  </cols>
  <sheetData>
    <row r="1" spans="2:10" ht="15" customHeight="1" x14ac:dyDescent="0.25">
      <c r="B1" s="10"/>
      <c r="C1" s="50" t="s">
        <v>0</v>
      </c>
      <c r="D1" s="51"/>
      <c r="E1" s="52"/>
      <c r="G1" s="43"/>
      <c r="H1" s="42"/>
      <c r="J1" s="7"/>
    </row>
    <row r="2" spans="2:10" ht="15" customHeight="1" x14ac:dyDescent="0.25">
      <c r="B2" s="11"/>
      <c r="C2" s="53"/>
      <c r="D2" s="54"/>
      <c r="E2" s="55"/>
      <c r="G2" s="43"/>
      <c r="H2" s="42"/>
      <c r="I2" s="7"/>
      <c r="J2" s="7"/>
    </row>
    <row r="3" spans="2:10" ht="15" customHeight="1" x14ac:dyDescent="0.25">
      <c r="B3" s="11"/>
      <c r="C3" s="53"/>
      <c r="D3" s="54"/>
      <c r="E3" s="55"/>
      <c r="F3" s="2"/>
      <c r="G3" s="43"/>
      <c r="H3" s="42"/>
      <c r="I3" s="7"/>
      <c r="J3" s="7"/>
    </row>
    <row r="4" spans="2:10" ht="15" customHeight="1" x14ac:dyDescent="0.25">
      <c r="B4" s="13"/>
      <c r="C4" s="39" t="s">
        <v>1</v>
      </c>
      <c r="D4" s="40"/>
      <c r="E4" s="41"/>
      <c r="F4" s="2"/>
      <c r="G4" s="24"/>
      <c r="H4" s="25"/>
      <c r="I4" s="7"/>
      <c r="J4" s="7"/>
    </row>
    <row r="5" spans="2:10" ht="15" customHeight="1" x14ac:dyDescent="0.25">
      <c r="B5" s="13"/>
      <c r="C5" s="39" t="s">
        <v>2</v>
      </c>
      <c r="D5" s="40"/>
      <c r="E5" s="41"/>
      <c r="F5" s="2"/>
      <c r="G5" s="24"/>
      <c r="H5" s="25"/>
      <c r="I5" s="7"/>
      <c r="J5" s="7"/>
    </row>
    <row r="6" spans="2:10" ht="15" customHeight="1" thickBot="1" x14ac:dyDescent="0.3">
      <c r="B6" s="14"/>
      <c r="C6" s="56" t="s">
        <v>3</v>
      </c>
      <c r="D6" s="57"/>
      <c r="E6" s="58"/>
      <c r="F6" s="2"/>
      <c r="G6" s="24"/>
      <c r="H6" s="25"/>
      <c r="I6" s="7"/>
      <c r="J6" s="7"/>
    </row>
    <row r="7" spans="2:10" ht="15.75" thickBot="1" x14ac:dyDescent="0.3">
      <c r="D7" s="3"/>
      <c r="E7" s="3"/>
    </row>
    <row r="8" spans="2:10" x14ac:dyDescent="0.25">
      <c r="B8" s="44" t="s">
        <v>4</v>
      </c>
      <c r="C8" s="45"/>
      <c r="D8" s="45"/>
      <c r="E8" s="46"/>
    </row>
    <row r="9" spans="2:10" x14ac:dyDescent="0.25">
      <c r="B9" s="47" t="s">
        <v>36</v>
      </c>
      <c r="C9" s="48"/>
      <c r="D9" s="48"/>
      <c r="E9" s="49"/>
    </row>
    <row r="10" spans="2:10" s="1" customFormat="1" x14ac:dyDescent="0.25"/>
    <row r="11" spans="2:10" s="1" customFormat="1" x14ac:dyDescent="0.25">
      <c r="B11" s="38" t="s">
        <v>5</v>
      </c>
      <c r="C11" s="38"/>
      <c r="D11" s="38"/>
    </row>
    <row r="12" spans="2:10" s="1" customFormat="1" x14ac:dyDescent="0.25">
      <c r="B12" s="4" t="s">
        <v>6</v>
      </c>
      <c r="C12" s="4" t="s">
        <v>7</v>
      </c>
      <c r="D12" s="15">
        <v>45303</v>
      </c>
    </row>
    <row r="13" spans="2:10" x14ac:dyDescent="0.25">
      <c r="B13" s="4" t="s">
        <v>6</v>
      </c>
      <c r="C13" s="4" t="s">
        <v>37</v>
      </c>
      <c r="D13" s="15">
        <v>45352</v>
      </c>
      <c r="E13" s="12"/>
      <c r="I13" s="37"/>
    </row>
    <row r="14" spans="2:10" x14ac:dyDescent="0.25">
      <c r="B14" s="12"/>
      <c r="C14" s="12"/>
      <c r="D14" s="12"/>
      <c r="E14" s="12"/>
      <c r="I14" s="37"/>
    </row>
    <row r="15" spans="2:10" x14ac:dyDescent="0.25">
      <c r="B15" s="12"/>
      <c r="C15" s="12"/>
      <c r="D15" s="12"/>
      <c r="E15" s="12"/>
      <c r="I15" s="37"/>
    </row>
    <row r="17" spans="2:6" x14ac:dyDescent="0.25">
      <c r="B17" s="20" t="s">
        <v>8</v>
      </c>
      <c r="C17" s="21" t="s">
        <v>9</v>
      </c>
      <c r="D17" s="20" t="s">
        <v>10</v>
      </c>
      <c r="E17" s="20" t="s">
        <v>11</v>
      </c>
      <c r="F17" s="8"/>
    </row>
    <row r="19" spans="2:6" x14ac:dyDescent="0.25">
      <c r="B19" s="38" t="s">
        <v>12</v>
      </c>
      <c r="C19" s="63"/>
      <c r="D19" s="63"/>
      <c r="E19" s="63"/>
    </row>
    <row r="20" spans="2:6" ht="30" x14ac:dyDescent="0.25">
      <c r="B20" s="4"/>
      <c r="C20" s="9" t="s">
        <v>13</v>
      </c>
      <c r="D20" s="4" t="s">
        <v>14</v>
      </c>
      <c r="E20" s="30">
        <v>31154.2</v>
      </c>
    </row>
    <row r="21" spans="2:6" x14ac:dyDescent="0.25">
      <c r="B21" s="4"/>
      <c r="C21" s="9" t="s">
        <v>15</v>
      </c>
      <c r="D21" s="4" t="s">
        <v>14</v>
      </c>
      <c r="E21" s="30">
        <f>E20+E23</f>
        <v>33025.699999999997</v>
      </c>
    </row>
    <row r="22" spans="2:6" x14ac:dyDescent="0.25">
      <c r="B22" s="4"/>
      <c r="C22" s="9" t="s">
        <v>16</v>
      </c>
      <c r="D22" s="4" t="s">
        <v>17</v>
      </c>
      <c r="E22" s="30">
        <v>2714.92</v>
      </c>
      <c r="F22" s="29"/>
    </row>
    <row r="23" spans="2:6" x14ac:dyDescent="0.25">
      <c r="B23" s="4"/>
      <c r="C23" s="9" t="s">
        <v>18</v>
      </c>
      <c r="D23" s="4" t="s">
        <v>14</v>
      </c>
      <c r="E23" s="30">
        <v>1871.5</v>
      </c>
    </row>
    <row r="24" spans="2:6" x14ac:dyDescent="0.25">
      <c r="B24" s="4"/>
      <c r="C24" s="9" t="s">
        <v>19</v>
      </c>
      <c r="D24" s="4" t="s">
        <v>20</v>
      </c>
      <c r="E24" s="31">
        <v>120</v>
      </c>
    </row>
    <row r="25" spans="2:6" x14ac:dyDescent="0.25">
      <c r="B25" s="4"/>
      <c r="C25" s="9" t="s">
        <v>21</v>
      </c>
      <c r="D25" s="4" t="s">
        <v>20</v>
      </c>
      <c r="E25" s="31">
        <v>120</v>
      </c>
    </row>
    <row r="26" spans="2:6" s="1" customFormat="1" x14ac:dyDescent="0.25">
      <c r="B26" s="64"/>
      <c r="C26" s="64"/>
      <c r="D26" s="64"/>
      <c r="E26" s="64"/>
    </row>
    <row r="27" spans="2:6" s="1" customFormat="1" x14ac:dyDescent="0.25"/>
    <row r="28" spans="2:6" x14ac:dyDescent="0.25">
      <c r="B28" s="60" t="s">
        <v>22</v>
      </c>
      <c r="C28" s="61"/>
      <c r="D28" s="61"/>
      <c r="E28" s="62"/>
    </row>
    <row r="29" spans="2:6" ht="30" x14ac:dyDescent="0.25">
      <c r="B29" s="35" t="s">
        <v>23</v>
      </c>
      <c r="C29" s="35" t="s">
        <v>24</v>
      </c>
      <c r="D29" s="23" t="s">
        <v>14</v>
      </c>
      <c r="E29" s="22" t="s">
        <v>25</v>
      </c>
    </row>
    <row r="30" spans="2:6" x14ac:dyDescent="0.25">
      <c r="B30" s="18">
        <v>1546.1</v>
      </c>
      <c r="C30" s="18" t="s">
        <v>26</v>
      </c>
      <c r="D30" s="18">
        <v>8219.7000000000007</v>
      </c>
      <c r="E30" s="16">
        <f t="shared" ref="E30:E40" si="0">D30/$D$41</f>
        <v>0.26383931021798357</v>
      </c>
    </row>
    <row r="31" spans="2:6" x14ac:dyDescent="0.25">
      <c r="B31" s="18">
        <v>378.1</v>
      </c>
      <c r="C31" s="18" t="s">
        <v>38</v>
      </c>
      <c r="D31" s="18">
        <v>3966.27</v>
      </c>
      <c r="E31" s="17">
        <f t="shared" si="0"/>
        <v>0.12731096523453186</v>
      </c>
    </row>
    <row r="32" spans="2:6" x14ac:dyDescent="0.25">
      <c r="B32" s="18">
        <v>400.39</v>
      </c>
      <c r="C32" s="18" t="s">
        <v>27</v>
      </c>
      <c r="D32" s="18">
        <v>5860.5</v>
      </c>
      <c r="E32" s="17">
        <f t="shared" si="0"/>
        <v>0.18811273860755168</v>
      </c>
    </row>
    <row r="33" spans="2:6" x14ac:dyDescent="0.25">
      <c r="B33" s="18">
        <v>549.70000000000005</v>
      </c>
      <c r="C33" s="18" t="s">
        <v>28</v>
      </c>
      <c r="D33" s="18">
        <v>1795</v>
      </c>
      <c r="E33" s="17">
        <f t="shared" si="0"/>
        <v>5.7616648033538991E-2</v>
      </c>
    </row>
    <row r="34" spans="2:6" x14ac:dyDescent="0.25">
      <c r="B34" s="18">
        <v>1003</v>
      </c>
      <c r="C34" s="18" t="s">
        <v>29</v>
      </c>
      <c r="D34" s="18">
        <v>8750.6</v>
      </c>
      <c r="E34" s="17">
        <f t="shared" si="0"/>
        <v>0.28088035670322359</v>
      </c>
    </row>
    <row r="35" spans="2:6" x14ac:dyDescent="0.25">
      <c r="B35" s="18">
        <v>12</v>
      </c>
      <c r="C35" s="18" t="s">
        <v>39</v>
      </c>
      <c r="D35" s="18">
        <v>87.6</v>
      </c>
      <c r="E35" s="17">
        <f t="shared" si="0"/>
        <v>2.8118208176813454E-3</v>
      </c>
      <c r="F35" s="2"/>
    </row>
    <row r="36" spans="2:6" x14ac:dyDescent="0.25">
      <c r="B36" s="18">
        <v>251</v>
      </c>
      <c r="C36" s="18" t="s">
        <v>40</v>
      </c>
      <c r="D36" s="18">
        <v>1538.8</v>
      </c>
      <c r="E36" s="36">
        <f t="shared" si="0"/>
        <v>4.9393035094155872E-2</v>
      </c>
    </row>
    <row r="37" spans="2:6" x14ac:dyDescent="0.25">
      <c r="B37" s="18">
        <v>335</v>
      </c>
      <c r="C37" s="18" t="s">
        <v>30</v>
      </c>
      <c r="D37" s="18">
        <v>332.99</v>
      </c>
      <c r="E37" s="17">
        <f t="shared" si="0"/>
        <v>1.0688449932416796E-2</v>
      </c>
    </row>
    <row r="38" spans="2:6" x14ac:dyDescent="0.25">
      <c r="B38" s="18">
        <v>9</v>
      </c>
      <c r="C38" s="18" t="s">
        <v>31</v>
      </c>
      <c r="D38" s="18">
        <v>7.79</v>
      </c>
      <c r="E38" s="17">
        <f t="shared" si="0"/>
        <v>2.5004662294221097E-4</v>
      </c>
    </row>
    <row r="39" spans="2:6" x14ac:dyDescent="0.25">
      <c r="B39" s="18">
        <v>53.8</v>
      </c>
      <c r="C39" s="18" t="s">
        <v>41</v>
      </c>
      <c r="D39" s="18">
        <v>46.59</v>
      </c>
      <c r="E39" s="17">
        <f t="shared" si="0"/>
        <v>1.4954649759791542E-3</v>
      </c>
    </row>
    <row r="40" spans="2:6" x14ac:dyDescent="0.25">
      <c r="B40" s="18">
        <v>244.8</v>
      </c>
      <c r="C40" s="18" t="s">
        <v>32</v>
      </c>
      <c r="D40" s="18">
        <v>548.35</v>
      </c>
      <c r="E40" s="17">
        <f t="shared" si="0"/>
        <v>1.7601163759995046E-2</v>
      </c>
    </row>
    <row r="41" spans="2:6" x14ac:dyDescent="0.25">
      <c r="B41" s="32">
        <f>SUM(B30:B40)</f>
        <v>4782.8900000000003</v>
      </c>
      <c r="C41" s="33" t="s">
        <v>33</v>
      </c>
      <c r="D41" s="19">
        <f>SUM(D30:D40)</f>
        <v>31154.19</v>
      </c>
      <c r="E41" s="34">
        <f>SUM(E30:E40)</f>
        <v>1.0000000000000002</v>
      </c>
    </row>
    <row r="42" spans="2:6" x14ac:dyDescent="0.25">
      <c r="B42" s="12"/>
      <c r="C42" s="26"/>
      <c r="D42" s="27"/>
      <c r="E42" s="28"/>
    </row>
    <row r="43" spans="2:6" x14ac:dyDescent="0.25">
      <c r="B43" s="12"/>
      <c r="C43" s="26"/>
      <c r="D43" s="27"/>
      <c r="E43" s="28"/>
    </row>
    <row r="45" spans="2:6" x14ac:dyDescent="0.25">
      <c r="C45" s="59" t="s">
        <v>34</v>
      </c>
      <c r="D45" s="59"/>
    </row>
    <row r="46" spans="2:6" x14ac:dyDescent="0.25">
      <c r="C46" s="59" t="s">
        <v>35</v>
      </c>
      <c r="D46" s="59"/>
    </row>
  </sheetData>
  <mergeCells count="14">
    <mergeCell ref="C45:D45"/>
    <mergeCell ref="C46:D46"/>
    <mergeCell ref="B28:E28"/>
    <mergeCell ref="B19:E19"/>
    <mergeCell ref="B26:E26"/>
    <mergeCell ref="B11:D11"/>
    <mergeCell ref="C5:E5"/>
    <mergeCell ref="H1:H3"/>
    <mergeCell ref="G1:G3"/>
    <mergeCell ref="B8:E8"/>
    <mergeCell ref="B9:E9"/>
    <mergeCell ref="C1:E3"/>
    <mergeCell ref="C4:E4"/>
    <mergeCell ref="C6:E6"/>
  </mergeCells>
  <pageMargins left="0.25" right="0.25" top="0.75" bottom="0.75" header="0.3" footer="0.3"/>
  <pageSetup paperSize="9" scale="75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Quantitativos</vt:lpstr>
      <vt:lpstr>Quantitativos!Area_de_impressao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Matusalém do Carmo de Oliveira</dc:creator>
  <cp:keywords/>
  <dc:description/>
  <cp:lastModifiedBy>Antonio Marcos Baldo</cp:lastModifiedBy>
  <cp:revision/>
  <dcterms:created xsi:type="dcterms:W3CDTF">2020-08-16T02:40:49Z</dcterms:created>
  <dcterms:modified xsi:type="dcterms:W3CDTF">2024-03-01T14:19:15Z</dcterms:modified>
  <cp:category/>
  <cp:contentStatus/>
</cp:coreProperties>
</file>